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1728" windowWidth="12852" windowHeight="7104"/>
  </bookViews>
  <sheets>
    <sheet name="التكوين الأساسي" sheetId="1" r:id="rId1"/>
  </sheets>
  <definedNames>
    <definedName name="_xlnm.Print_Area" localSheetId="0">'التكوين الأساسي'!$A$2:$I$16</definedName>
  </definedNames>
  <calcPr calcId="124519"/>
</workbook>
</file>

<file path=xl/calcChain.xml><?xml version="1.0" encoding="utf-8"?>
<calcChain xmlns="http://schemas.openxmlformats.org/spreadsheetml/2006/main">
  <c r="H13" i="1"/>
  <c r="F13"/>
  <c r="E13"/>
  <c r="D13"/>
  <c r="C13"/>
  <c r="B13"/>
  <c r="H7"/>
  <c r="F7"/>
  <c r="E7"/>
  <c r="D7"/>
  <c r="C7"/>
  <c r="B7"/>
</calcChain>
</file>

<file path=xl/sharedStrings.xml><?xml version="1.0" encoding="utf-8"?>
<sst xmlns="http://schemas.openxmlformats.org/spreadsheetml/2006/main" count="25" uniqueCount="25">
  <si>
    <t xml:space="preserve">التكوين الأساسي في مجال تكنولوجيا المعلومات والإتصال </t>
  </si>
  <si>
    <t>Formation de base en TIC</t>
  </si>
  <si>
    <t>2011/2010</t>
  </si>
  <si>
    <t>2012/2011</t>
  </si>
  <si>
    <t>2013/2012</t>
  </si>
  <si>
    <t>2014/2013</t>
  </si>
  <si>
    <t>2015/2014</t>
  </si>
  <si>
    <t>2016/2015</t>
  </si>
  <si>
    <t>2017/2016</t>
  </si>
  <si>
    <t>عدد الطلبة المسجلون في شعب تكنولوجيا المعلومات والاتصال (تعليم عالي عمومي)</t>
  </si>
  <si>
    <t>عدد الطلبة المسجلون في شعب تكنولوجيا المعلومات والاتصال (تعليم عالي خاص)</t>
  </si>
  <si>
    <t xml:space="preserve">نسبة الطلبة المسجلون في شعب تكنولوجيا المعلومات والاتصال (تعليم عالي عمومي) </t>
  </si>
  <si>
    <t xml:space="preserve">نسبة الطلبة المسجلون في شعب تكنولوجيا المعلومات والاتصال (تعليم عالي خاص) </t>
  </si>
  <si>
    <t>Nombre des étudiants inscrits dans les filières des TIC (Secteur public )</t>
  </si>
  <si>
    <t>Nombre des étudiants inscrits dans les filières des TIC (Secteur privé)</t>
  </si>
  <si>
    <t>Pourcentage des étudiants inscrits dans les filières des TIC (Secteur public )</t>
  </si>
  <si>
    <t>Pourcentage des étudiants inscrits dans les filières des TIC  (Secteur privé)</t>
  </si>
  <si>
    <t>Nombre des diplômés en TIC (Secteur public)</t>
  </si>
  <si>
    <t>Nombre des diplômés en TIC (Secteur privé)</t>
  </si>
  <si>
    <t xml:space="preserve">Pourcentage des diplômés en TIC (Secteur privé) </t>
  </si>
  <si>
    <t>Pourcentage des diplômés en TIC (Secteur public)</t>
  </si>
  <si>
    <t xml:space="preserve"> نسبة خرجي مؤسسات التعليم العالي في مجال تكنولوجيا المعاومات والاتصال(تعليم عالي عمومي)</t>
  </si>
  <si>
    <t xml:space="preserve"> نسبة خرجي مؤسسات التعليم العالي في مجال تكنولوجيا المعاومات والاتصال(تعليم عالي خاص)  </t>
  </si>
  <si>
    <t>عدد خرجي مؤسسات التعليم العالي في مجال تكنولوجيا المعاومات والاتصال (تعليم عالي عمومي)</t>
  </si>
  <si>
    <t xml:space="preserve">عدد خرجي مؤسسات التعليم العالي  في مجال تكنولوجيا المعاومات والاتصال (تعليم عالي خاص) </t>
  </si>
</sst>
</file>

<file path=xl/styles.xml><?xml version="1.0" encoding="utf-8"?>
<styleSheet xmlns="http://schemas.openxmlformats.org/spreadsheetml/2006/main">
  <numFmts count="1">
    <numFmt numFmtId="164" formatCode="0.0%"/>
  </numFmts>
  <fonts count="17">
    <font>
      <sz val="10"/>
      <name val="Arial"/>
    </font>
    <font>
      <b/>
      <sz val="14"/>
      <name val="Simplified Arabic"/>
      <family val="1"/>
    </font>
    <font>
      <b/>
      <sz val="14"/>
      <name val="Garamond"/>
      <family val="1"/>
    </font>
    <font>
      <sz val="14"/>
      <name val="Arial"/>
      <family val="2"/>
    </font>
    <font>
      <b/>
      <sz val="11"/>
      <name val="Simplified Arabic"/>
      <family val="1"/>
    </font>
    <font>
      <b/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Simplified Arabic"/>
      <family val="1"/>
    </font>
    <font>
      <sz val="12"/>
      <name val="Garamond"/>
      <family val="1"/>
    </font>
    <font>
      <sz val="11"/>
      <name val="Calibri"/>
      <family val="2"/>
    </font>
    <font>
      <sz val="12"/>
      <name val="Simplified Arabic"/>
      <family val="1"/>
    </font>
    <font>
      <sz val="12"/>
      <name val="Calibri"/>
      <family val="2"/>
    </font>
    <font>
      <sz val="10"/>
      <name val="Simplified Arabic"/>
      <family val="1"/>
    </font>
    <font>
      <sz val="10"/>
      <name val="Arial"/>
      <family val="2"/>
    </font>
    <font>
      <sz val="14"/>
      <name val="Arabic Transparent"/>
      <charset val="178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9"/>
      </patternFill>
    </fill>
    <fill>
      <patternFill patternType="solid">
        <fgColor indexed="2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49"/>
      </bottom>
      <diagonal/>
    </border>
    <border>
      <left style="medium">
        <color indexed="49"/>
      </left>
      <right style="thin">
        <color indexed="49"/>
      </right>
      <top style="medium">
        <color indexed="49"/>
      </top>
      <bottom style="thin">
        <color indexed="49"/>
      </bottom>
      <diagonal/>
    </border>
    <border>
      <left style="thin">
        <color indexed="49"/>
      </left>
      <right style="thin">
        <color indexed="49"/>
      </right>
      <top style="medium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49"/>
      </right>
      <top style="medium">
        <color indexed="49"/>
      </top>
      <bottom style="thin">
        <color indexed="49"/>
      </bottom>
      <diagonal/>
    </border>
    <border>
      <left style="medium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/>
      <top style="thin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49"/>
      </right>
      <top style="thin">
        <color indexed="49"/>
      </top>
      <bottom style="thin">
        <color indexed="49"/>
      </bottom>
      <diagonal/>
    </border>
    <border>
      <left style="medium">
        <color indexed="49"/>
      </left>
      <right style="thin">
        <color indexed="49"/>
      </right>
      <top style="thin">
        <color indexed="49"/>
      </top>
      <bottom style="medium">
        <color indexed="4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medium">
        <color indexed="49"/>
      </bottom>
      <diagonal/>
    </border>
    <border>
      <left style="thin">
        <color indexed="49"/>
      </left>
      <right/>
      <top style="thin">
        <color indexed="49"/>
      </top>
      <bottom style="medium">
        <color indexed="49"/>
      </bottom>
      <diagonal/>
    </border>
    <border>
      <left style="thin">
        <color indexed="49"/>
      </left>
      <right style="medium">
        <color indexed="49"/>
      </right>
      <top style="thin">
        <color indexed="49"/>
      </top>
      <bottom style="medium">
        <color indexed="49"/>
      </bottom>
      <diagonal/>
    </border>
    <border>
      <left/>
      <right/>
      <top style="medium">
        <color indexed="49"/>
      </top>
      <bottom style="medium">
        <color indexed="49"/>
      </bottom>
      <diagonal/>
    </border>
    <border>
      <left style="thin">
        <color indexed="49"/>
      </left>
      <right/>
      <top style="medium">
        <color indexed="49"/>
      </top>
      <bottom style="thin">
        <color indexed="49"/>
      </bottom>
      <diagonal/>
    </border>
    <border>
      <left style="medium">
        <color indexed="49"/>
      </left>
      <right style="thin">
        <color indexed="49"/>
      </right>
      <top/>
      <bottom style="medium">
        <color indexed="49"/>
      </bottom>
      <diagonal/>
    </border>
    <border>
      <left style="thin">
        <color indexed="49"/>
      </left>
      <right style="thin">
        <color indexed="49"/>
      </right>
      <top/>
      <bottom style="medium">
        <color indexed="49"/>
      </bottom>
      <diagonal/>
    </border>
    <border>
      <left style="thin">
        <color indexed="49"/>
      </left>
      <right/>
      <top/>
      <bottom style="medium">
        <color indexed="49"/>
      </bottom>
      <diagonal/>
    </border>
    <border>
      <left style="thin">
        <color indexed="49"/>
      </left>
      <right style="medium">
        <color indexed="49"/>
      </right>
      <top/>
      <bottom style="medium">
        <color indexed="49"/>
      </bottom>
      <diagonal/>
    </border>
    <border>
      <left style="medium">
        <color indexed="49"/>
      </left>
      <right style="thin">
        <color indexed="49"/>
      </right>
      <top style="thin">
        <color indexed="49"/>
      </top>
      <bottom/>
      <diagonal/>
    </border>
    <border>
      <left style="thin">
        <color indexed="49"/>
      </left>
      <right style="thin">
        <color indexed="49"/>
      </right>
      <top style="thin">
        <color indexed="49"/>
      </top>
      <bottom/>
      <diagonal/>
    </border>
    <border>
      <left style="thin">
        <color indexed="49"/>
      </left>
      <right/>
      <top style="thin">
        <color indexed="49"/>
      </top>
      <bottom/>
      <diagonal/>
    </border>
    <border>
      <left style="thin">
        <color indexed="49"/>
      </left>
      <right style="medium">
        <color indexed="49"/>
      </right>
      <top style="thin">
        <color indexed="49"/>
      </top>
      <bottom/>
      <diagonal/>
    </border>
  </borders>
  <cellStyleXfs count="8">
    <xf numFmtId="0" fontId="0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right" vertical="center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left" vertical="center" readingOrder="2"/>
    </xf>
    <xf numFmtId="0" fontId="3" fillId="3" borderId="0" xfId="0" applyFont="1" applyFill="1" applyBorder="1"/>
    <xf numFmtId="0" fontId="4" fillId="4" borderId="2" xfId="0" applyFont="1" applyFill="1" applyBorder="1" applyAlignment="1">
      <alignment horizontal="right" vertical="center" readingOrder="2"/>
    </xf>
    <xf numFmtId="0" fontId="5" fillId="4" borderId="3" xfId="0" applyFont="1" applyFill="1" applyBorder="1" applyAlignment="1">
      <alignment horizontal="right" vertical="center" readingOrder="2"/>
    </xf>
    <xf numFmtId="0" fontId="6" fillId="4" borderId="4" xfId="0" applyFont="1" applyFill="1" applyBorder="1" applyAlignment="1">
      <alignment horizontal="left" vertical="center" readingOrder="2"/>
    </xf>
    <xf numFmtId="0" fontId="7" fillId="0" borderId="0" xfId="0" applyFont="1"/>
    <xf numFmtId="0" fontId="7" fillId="0" borderId="0" xfId="0" applyFont="1" applyBorder="1"/>
    <xf numFmtId="0" fontId="8" fillId="0" borderId="5" xfId="0" applyFont="1" applyBorder="1" applyAlignment="1">
      <alignment horizontal="right" vertical="center" wrapText="1" readingOrder="2"/>
    </xf>
    <xf numFmtId="3" fontId="9" fillId="0" borderId="6" xfId="0" applyNumberFormat="1" applyFont="1" applyBorder="1" applyAlignment="1">
      <alignment horizontal="center" vertical="center" wrapText="1" readingOrder="1"/>
    </xf>
    <xf numFmtId="3" fontId="9" fillId="0" borderId="7" xfId="0" applyNumberFormat="1" applyFont="1" applyBorder="1" applyAlignment="1">
      <alignment horizontal="center" vertical="center" wrapText="1" readingOrder="1"/>
    </xf>
    <xf numFmtId="0" fontId="10" fillId="0" borderId="8" xfId="0" applyFont="1" applyBorder="1" applyAlignment="1">
      <alignment vertical="center" wrapText="1"/>
    </xf>
    <xf numFmtId="0" fontId="0" fillId="0" borderId="0" xfId="0" applyBorder="1"/>
    <xf numFmtId="0" fontId="8" fillId="0" borderId="9" xfId="0" applyFont="1" applyBorder="1" applyAlignment="1">
      <alignment horizontal="right" vertical="center" wrapText="1" readingOrder="2"/>
    </xf>
    <xf numFmtId="164" fontId="9" fillId="0" borderId="10" xfId="0" applyNumberFormat="1" applyFont="1" applyBorder="1" applyAlignment="1">
      <alignment horizontal="center" vertical="center" wrapText="1" readingOrder="2"/>
    </xf>
    <xf numFmtId="164" fontId="9" fillId="0" borderId="11" xfId="0" applyNumberFormat="1" applyFont="1" applyBorder="1" applyAlignment="1">
      <alignment horizontal="center" vertical="center" wrapText="1" readingOrder="2"/>
    </xf>
    <xf numFmtId="0" fontId="8" fillId="0" borderId="13" xfId="0" applyFont="1" applyBorder="1" applyAlignment="1">
      <alignment horizontal="right" vertical="center" wrapText="1" readingOrder="2"/>
    </xf>
    <xf numFmtId="164" fontId="9" fillId="0" borderId="13" xfId="0" applyNumberFormat="1" applyFont="1" applyBorder="1" applyAlignment="1">
      <alignment horizontal="center" vertical="center" wrapText="1" readingOrder="2"/>
    </xf>
    <xf numFmtId="0" fontId="10" fillId="0" borderId="13" xfId="0" applyFont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readingOrder="2"/>
    </xf>
    <xf numFmtId="0" fontId="5" fillId="4" borderId="14" xfId="0" applyFont="1" applyFill="1" applyBorder="1" applyAlignment="1">
      <alignment horizontal="center" vertical="center" readingOrder="2"/>
    </xf>
    <xf numFmtId="0" fontId="11" fillId="5" borderId="4" xfId="0" applyFont="1" applyFill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3" fillId="0" borderId="0" xfId="0" applyFont="1"/>
    <xf numFmtId="164" fontId="9" fillId="0" borderId="0" xfId="0" applyNumberFormat="1" applyFont="1" applyBorder="1" applyAlignment="1">
      <alignment horizontal="center" wrapText="1" readingOrder="2"/>
    </xf>
    <xf numFmtId="0" fontId="0" fillId="0" borderId="0" xfId="0" applyAlignment="1">
      <alignment wrapText="1"/>
    </xf>
    <xf numFmtId="0" fontId="11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14" fillId="0" borderId="0" xfId="0" applyFont="1"/>
    <xf numFmtId="0" fontId="14" fillId="0" borderId="0" xfId="0" applyFont="1" applyBorder="1"/>
    <xf numFmtId="0" fontId="8" fillId="0" borderId="15" xfId="0" applyFont="1" applyBorder="1" applyAlignment="1">
      <alignment horizontal="right" vertical="center" wrapText="1" readingOrder="2"/>
    </xf>
    <xf numFmtId="164" fontId="9" fillId="0" borderId="16" xfId="0" applyNumberFormat="1" applyFont="1" applyBorder="1" applyAlignment="1">
      <alignment horizontal="center" vertical="center" wrapText="1" readingOrder="2"/>
    </xf>
    <xf numFmtId="164" fontId="9" fillId="0" borderId="17" xfId="0" applyNumberFormat="1" applyFont="1" applyBorder="1" applyAlignment="1">
      <alignment horizontal="center" vertical="center" wrapText="1" readingOrder="2"/>
    </xf>
    <xf numFmtId="0" fontId="10" fillId="0" borderId="18" xfId="0" applyFont="1" applyBorder="1" applyAlignment="1">
      <alignment vertical="center" wrapText="1"/>
    </xf>
    <xf numFmtId="164" fontId="9" fillId="0" borderId="6" xfId="0" applyNumberFormat="1" applyFont="1" applyBorder="1" applyAlignment="1">
      <alignment horizontal="center" vertical="center" wrapText="1" readingOrder="2"/>
    </xf>
    <xf numFmtId="164" fontId="9" fillId="0" borderId="7" xfId="0" applyNumberFormat="1" applyFont="1" applyBorder="1" applyAlignment="1">
      <alignment horizontal="center" vertical="center" wrapText="1" readingOrder="2"/>
    </xf>
    <xf numFmtId="0" fontId="8" fillId="0" borderId="19" xfId="0" applyFont="1" applyBorder="1" applyAlignment="1">
      <alignment horizontal="right" vertical="center" wrapText="1" readingOrder="2"/>
    </xf>
    <xf numFmtId="164" fontId="9" fillId="0" borderId="20" xfId="0" applyNumberFormat="1" applyFont="1" applyBorder="1" applyAlignment="1">
      <alignment horizontal="center" vertical="center" wrapText="1" readingOrder="2"/>
    </xf>
    <xf numFmtId="164" fontId="9" fillId="0" borderId="21" xfId="0" applyNumberFormat="1" applyFont="1" applyBorder="1" applyAlignment="1">
      <alignment horizontal="center" vertical="center" wrapText="1" readingOrder="2"/>
    </xf>
    <xf numFmtId="0" fontId="12" fillId="0" borderId="22" xfId="0" applyFont="1" applyBorder="1" applyAlignment="1">
      <alignment vertical="center" wrapText="1"/>
    </xf>
  </cellXfs>
  <cellStyles count="8">
    <cellStyle name="Normal" xfId="0" builtinId="0"/>
    <cellStyle name="Normal 2" xfId="1"/>
    <cellStyle name="Normal 3 2" xfId="2"/>
    <cellStyle name="Normal 3 3" xfId="3"/>
    <cellStyle name="Normal 3 4" xfId="4"/>
    <cellStyle name="Normal 3 5" xfId="5"/>
    <cellStyle name="Normal 3 6" xfId="6"/>
    <cellStyle name="Normal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showGridLines="0" rightToLeft="1" tabSelected="1" topLeftCell="A9" zoomScale="90" zoomScaleNormal="90" workbookViewId="0">
      <selection sqref="A1:XFD1048576"/>
    </sheetView>
  </sheetViews>
  <sheetFormatPr baseColWidth="10" defaultColWidth="9.109375" defaultRowHeight="20.399999999999999"/>
  <cols>
    <col min="1" max="1" width="32.109375" style="26" customWidth="1"/>
    <col min="2" max="2" width="9.6640625" customWidth="1"/>
    <col min="3" max="8" width="10" customWidth="1"/>
    <col min="9" max="9" width="35.33203125" style="28" customWidth="1"/>
    <col min="10" max="10" width="25.33203125" customWidth="1"/>
    <col min="11" max="16384" width="9.109375" style="14"/>
  </cols>
  <sheetData>
    <row r="2" spans="1:10" s="4" customFormat="1" ht="36" customHeight="1" thickBot="1">
      <c r="A2" s="1" t="s">
        <v>0</v>
      </c>
      <c r="B2" s="2"/>
      <c r="C2" s="2"/>
      <c r="D2" s="2"/>
      <c r="E2" s="2"/>
      <c r="F2" s="2"/>
      <c r="G2" s="2"/>
      <c r="H2" s="2"/>
      <c r="I2" s="3" t="s">
        <v>1</v>
      </c>
    </row>
    <row r="3" spans="1:10" s="9" customFormat="1" ht="21.6">
      <c r="A3" s="5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7"/>
      <c r="J3" s="8"/>
    </row>
    <row r="4" spans="1:10" ht="63.6" customHeight="1">
      <c r="A4" s="10" t="s">
        <v>9</v>
      </c>
      <c r="B4" s="11">
        <v>59848</v>
      </c>
      <c r="C4" s="11">
        <v>59114</v>
      </c>
      <c r="D4" s="11">
        <v>55963</v>
      </c>
      <c r="E4" s="11">
        <v>52990</v>
      </c>
      <c r="F4" s="11">
        <v>50287</v>
      </c>
      <c r="G4" s="11">
        <v>43490</v>
      </c>
      <c r="H4" s="12">
        <v>40797</v>
      </c>
      <c r="I4" s="13" t="s">
        <v>13</v>
      </c>
    </row>
    <row r="5" spans="1:10" ht="42" customHeight="1">
      <c r="A5" s="10" t="s">
        <v>10</v>
      </c>
      <c r="B5" s="11">
        <v>3951</v>
      </c>
      <c r="C5" s="11">
        <v>4611</v>
      </c>
      <c r="D5" s="11">
        <v>5494</v>
      </c>
      <c r="E5" s="11">
        <v>6143</v>
      </c>
      <c r="F5" s="11">
        <v>7032</v>
      </c>
      <c r="G5" s="11">
        <v>6560</v>
      </c>
      <c r="H5" s="12">
        <v>6870</v>
      </c>
      <c r="I5" s="13" t="s">
        <v>14</v>
      </c>
    </row>
    <row r="6" spans="1:10" ht="39" customHeight="1">
      <c r="A6" s="10" t="s">
        <v>11</v>
      </c>
      <c r="B6" s="38">
        <v>0.16500000000000001</v>
      </c>
      <c r="C6" s="38">
        <v>0.16500000000000001</v>
      </c>
      <c r="D6" s="38">
        <v>0.16600000000000001</v>
      </c>
      <c r="E6" s="38">
        <v>0.16</v>
      </c>
      <c r="F6" s="38">
        <v>0.156</v>
      </c>
      <c r="G6" s="38">
        <v>0.14799999999999999</v>
      </c>
      <c r="H6" s="39">
        <v>0.14499999999999999</v>
      </c>
      <c r="I6" s="13" t="s">
        <v>15</v>
      </c>
    </row>
    <row r="7" spans="1:10" ht="39" customHeight="1" thickBot="1">
      <c r="A7" s="34" t="s">
        <v>12</v>
      </c>
      <c r="B7" s="35">
        <f>B5/15054</f>
        <v>0.26245516141889197</v>
      </c>
      <c r="C7" s="35">
        <f>C5/17773</f>
        <v>0.25943847408991166</v>
      </c>
      <c r="D7" s="35">
        <f>D5/21880</f>
        <v>0.25109689213893965</v>
      </c>
      <c r="E7" s="35">
        <f>E5/26019</f>
        <v>0.23609669856643223</v>
      </c>
      <c r="F7" s="35">
        <f>F5/29181</f>
        <v>0.24097871902950549</v>
      </c>
      <c r="G7" s="35">
        <v>0.217</v>
      </c>
      <c r="H7" s="36">
        <f>H5/31304</f>
        <v>0.21946077178635318</v>
      </c>
      <c r="I7" s="37" t="s">
        <v>16</v>
      </c>
    </row>
    <row r="8" spans="1:10" ht="12" customHeight="1" thickBot="1">
      <c r="A8" s="18"/>
      <c r="B8" s="19"/>
      <c r="C8" s="19"/>
      <c r="D8" s="19"/>
      <c r="E8" s="19"/>
      <c r="F8" s="19"/>
      <c r="G8" s="19"/>
      <c r="H8" s="19"/>
      <c r="I8" s="20"/>
    </row>
    <row r="9" spans="1:10" ht="25.2" customHeight="1">
      <c r="A9" s="21"/>
      <c r="B9" s="22">
        <v>2010</v>
      </c>
      <c r="C9" s="22">
        <v>2011</v>
      </c>
      <c r="D9" s="22">
        <v>2012</v>
      </c>
      <c r="E9" s="22">
        <v>2013</v>
      </c>
      <c r="F9" s="22">
        <v>2014</v>
      </c>
      <c r="G9" s="22">
        <v>2015</v>
      </c>
      <c r="H9" s="23">
        <v>2016</v>
      </c>
      <c r="I9" s="24"/>
    </row>
    <row r="10" spans="1:10" ht="64.8">
      <c r="A10" s="10" t="s">
        <v>23</v>
      </c>
      <c r="B10" s="11">
        <v>15544</v>
      </c>
      <c r="C10" s="11">
        <v>13548</v>
      </c>
      <c r="D10" s="11">
        <v>14102</v>
      </c>
      <c r="E10" s="11">
        <v>12981</v>
      </c>
      <c r="F10" s="11">
        <v>12446</v>
      </c>
      <c r="G10" s="11">
        <v>11537</v>
      </c>
      <c r="H10" s="12">
        <v>10501</v>
      </c>
      <c r="I10" s="13" t="s">
        <v>17</v>
      </c>
    </row>
    <row r="11" spans="1:10" ht="64.8">
      <c r="A11" s="10" t="s">
        <v>24</v>
      </c>
      <c r="B11" s="11">
        <v>433</v>
      </c>
      <c r="C11" s="11">
        <v>680</v>
      </c>
      <c r="D11" s="11">
        <v>875</v>
      </c>
      <c r="E11" s="11">
        <v>941</v>
      </c>
      <c r="F11" s="11">
        <v>1177</v>
      </c>
      <c r="G11" s="11">
        <v>1489</v>
      </c>
      <c r="H11" s="12">
        <v>1265</v>
      </c>
      <c r="I11" s="13" t="s">
        <v>18</v>
      </c>
    </row>
    <row r="12" spans="1:10" ht="64.8">
      <c r="A12" s="40" t="s">
        <v>21</v>
      </c>
      <c r="B12" s="41">
        <v>0.17799999999999999</v>
      </c>
      <c r="C12" s="41">
        <v>0.17499999999999999</v>
      </c>
      <c r="D12" s="41">
        <v>0.19500000000000001</v>
      </c>
      <c r="E12" s="41">
        <v>0.19700000000000001</v>
      </c>
      <c r="F12" s="41">
        <v>0.186</v>
      </c>
      <c r="G12" s="41">
        <v>0.17699999999999999</v>
      </c>
      <c r="H12" s="42">
        <v>0.16</v>
      </c>
      <c r="I12" s="43" t="s">
        <v>20</v>
      </c>
    </row>
    <row r="13" spans="1:10" ht="65.400000000000006" thickBot="1">
      <c r="A13" s="15" t="s">
        <v>22</v>
      </c>
      <c r="B13" s="16">
        <f>B11/1179</f>
        <v>0.36726039016115353</v>
      </c>
      <c r="C13" s="16">
        <f>C11/3140</f>
        <v>0.21656050955414013</v>
      </c>
      <c r="D13" s="16">
        <f>D11/3259</f>
        <v>0.26848726603252532</v>
      </c>
      <c r="E13" s="16">
        <f>E11/4254</f>
        <v>0.22120357310766336</v>
      </c>
      <c r="F13" s="16">
        <f>F11/5780</f>
        <v>0.2036332179930796</v>
      </c>
      <c r="G13" s="16">
        <v>0.21299999999999999</v>
      </c>
      <c r="H13" s="17">
        <f>H11/7796</f>
        <v>0.16226269881990765</v>
      </c>
      <c r="I13" s="25" t="s">
        <v>19</v>
      </c>
    </row>
    <row r="14" spans="1:10" ht="13.5" customHeight="1">
      <c r="B14" s="27"/>
      <c r="C14" s="27"/>
      <c r="D14" s="27"/>
      <c r="E14" s="27"/>
      <c r="F14" s="27"/>
      <c r="G14" s="27"/>
      <c r="H14" s="27"/>
    </row>
    <row r="15" spans="1:10" ht="12" customHeight="1">
      <c r="B15" s="27"/>
      <c r="C15" s="27"/>
      <c r="D15" s="27"/>
      <c r="E15" s="27"/>
      <c r="F15" s="27"/>
      <c r="G15" s="27"/>
      <c r="H15" s="27"/>
    </row>
    <row r="16" spans="1:10" ht="57" customHeight="1">
      <c r="A16" s="29"/>
      <c r="B16" s="30"/>
      <c r="C16" s="30"/>
      <c r="D16" s="30"/>
      <c r="E16" s="30"/>
      <c r="F16" s="30"/>
      <c r="G16" s="30"/>
      <c r="H16" s="30"/>
      <c r="I16" s="31"/>
    </row>
    <row r="17" spans="1:10" s="33" customFormat="1" ht="57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</row>
    <row r="18" spans="1:10" ht="9.6" customHeight="1"/>
    <row r="19" spans="1:10" ht="24" customHeight="1"/>
    <row r="20" spans="1:10" ht="35.4" customHeight="1"/>
    <row r="21" spans="1:10" ht="51" customHeight="1"/>
    <row r="22" spans="1:10" ht="21" customHeight="1"/>
    <row r="23" spans="1:10" ht="57" customHeight="1"/>
    <row r="24" spans="1:10" ht="57" customHeight="1"/>
  </sheetData>
  <printOptions horizontalCentered="1"/>
  <pageMargins left="0.45" right="0.43307086614173229" top="0.37" bottom="0.49" header="0.28999999999999998" footer="0.51181102362204722"/>
  <pageSetup paperSize="9" scale="7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التكوين الأساسي</vt:lpstr>
      <vt:lpstr>'التكوين الأساسي'!Zone_d_impression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boukadida</dc:creator>
  <cp:lastModifiedBy>boukadida</cp:lastModifiedBy>
  <dcterms:created xsi:type="dcterms:W3CDTF">2017-09-08T14:10:39Z</dcterms:created>
  <dcterms:modified xsi:type="dcterms:W3CDTF">2017-09-26T15:32:42Z</dcterms:modified>
</cp:coreProperties>
</file>